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nna&amp;Jussi\Documents\Jussi\Kotisivut\Uusi MTYn kotisivu\Tiedostot\"/>
    </mc:Choice>
  </mc:AlternateContent>
  <xr:revisionPtr revIDLastSave="0" documentId="13_ncr:1_{0D85991B-A89A-448F-A8E7-9352678D586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armarisäiliön tiedot" sheetId="1" r:id="rId1"/>
    <sheet name="Tiedot kuvaajaan" sheetId="2" state="hidden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  <c r="C5" i="2"/>
  <c r="D5" i="2"/>
  <c r="E5" i="2"/>
  <c r="B5" i="2"/>
  <c r="C3" i="2"/>
  <c r="D3" i="2"/>
  <c r="D6" i="2" s="1"/>
  <c r="E3" i="2"/>
  <c r="B3" i="2"/>
  <c r="B6" i="1"/>
  <c r="B7" i="1" s="1"/>
  <c r="B6" i="2" l="1"/>
  <c r="E6" i="2"/>
  <c r="C6" i="2"/>
  <c r="B4" i="2"/>
  <c r="B7" i="2" s="1"/>
  <c r="D4" i="2"/>
  <c r="D7" i="2" s="1"/>
  <c r="D8" i="2" s="1"/>
  <c r="E4" i="2"/>
  <c r="E7" i="2" s="1"/>
  <c r="E8" i="2" s="1"/>
  <c r="C4" i="2"/>
  <c r="C7" i="2" s="1"/>
  <c r="C8" i="2" s="1"/>
  <c r="B8" i="1"/>
  <c r="B8" i="2" l="1"/>
  <c r="B9" i="2" s="1"/>
  <c r="C9" i="2"/>
  <c r="E9" i="2"/>
  <c r="D9" i="2"/>
</calcChain>
</file>

<file path=xl/sharedStrings.xml><?xml version="1.0" encoding="utf-8"?>
<sst xmlns="http://schemas.openxmlformats.org/spreadsheetml/2006/main" count="17" uniqueCount="10">
  <si>
    <t>Kerroin</t>
  </si>
  <si>
    <t>Polttoaineen korkeus</t>
  </si>
  <si>
    <t>Kokonaistilavuus</t>
  </si>
  <si>
    <t>Sektorin kulma</t>
  </si>
  <si>
    <t>Polttoaineen määrä</t>
  </si>
  <si>
    <t>Tyhjänä oleva tilavuus</t>
  </si>
  <si>
    <t>Tiedot kuvaajaan</t>
  </si>
  <si>
    <t>Säiliön säde</t>
  </si>
  <si>
    <t>Säiliön pituus</t>
  </si>
  <si>
    <t>Säiliön tiedot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</si>
</sst>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&quot; cm&quot;"/>
    <numFmt numFmtId="165" formatCode="0&quot; litraa&quot;"/>
    <numFmt numFmtId="166" formatCode="General&quot; rad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1" fillId="0" borderId="0" xfId="0" applyFont="1"/>
    <xf numFmtId="0" fontId="1" fillId="0" borderId="1" xfId="0" applyFont="1" applyBorder="1"/>
    <xf numFmtId="165" fontId="0" fillId="0" borderId="1" xfId="0" applyNumberFormat="1" applyBorder="1"/>
    <xf numFmtId="166" fontId="0" fillId="0" borderId="1" xfId="0" applyNumberFormat="1" applyBorder="1"/>
    <xf numFmtId="164" fontId="0" fillId="0" borderId="1" xfId="0" applyNumberFormat="1" applyFill="1" applyBorder="1" applyProtection="1">
      <protection locked="0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Säiliöön sopivan polttoaineen määrä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'Tiedot kuvaajaan'!$A$9</c:f>
              <c:strCache>
                <c:ptCount val="1"/>
                <c:pt idx="0">
                  <c:v>Tyhjänä oleva tilavuus</c:v>
                </c:pt>
              </c:strCache>
            </c:strRef>
          </c:tx>
          <c:spPr>
            <a:ln w="28575">
              <a:noFill/>
            </a:ln>
          </c:spP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-5.9171085747392702E-2"/>
                  <c:y val="4.5176460074440979E-4"/>
                </c:manualLayout>
              </c:layout>
              <c:numFmt formatCode="General" sourceLinked="0"/>
            </c:trendlineLbl>
          </c:trendline>
          <c:xVal>
            <c:numRef>
              <c:f>'Tiedot kuvaajaan'!$B$4:$E$4</c:f>
              <c:numCache>
                <c:formatCode>0.00" cm"</c:formatCode>
                <c:ptCount val="4"/>
                <c:pt idx="0">
                  <c:v>0</c:v>
                </c:pt>
                <c:pt idx="1">
                  <c:v>25</c:v>
                </c:pt>
                <c:pt idx="2">
                  <c:v>50</c:v>
                </c:pt>
                <c:pt idx="3">
                  <c:v>75</c:v>
                </c:pt>
              </c:numCache>
            </c:numRef>
          </c:xVal>
          <c:yVal>
            <c:numRef>
              <c:f>'Tiedot kuvaajaan'!$B$9:$E$9</c:f>
              <c:numCache>
                <c:formatCode>0" litraa"</c:formatCode>
                <c:ptCount val="4"/>
                <c:pt idx="0">
                  <c:v>1570.7963267948965</c:v>
                </c:pt>
                <c:pt idx="1">
                  <c:v>1263.7039021427072</c:v>
                </c:pt>
                <c:pt idx="2">
                  <c:v>785.39816339744823</c:v>
                </c:pt>
                <c:pt idx="3">
                  <c:v>307.09242465218881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93F-4087-8C5D-6E289ED05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814784"/>
        <c:axId val="55853824"/>
      </c:scatterChart>
      <c:valAx>
        <c:axId val="55814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Polttoaineen korkeus säiliössä</a:t>
                </a:r>
              </a:p>
            </c:rich>
          </c:tx>
          <c:overlay val="0"/>
        </c:title>
        <c:numFmt formatCode="0.00&quot; cm&quot;" sourceLinked="1"/>
        <c:majorTickMark val="out"/>
        <c:minorTickMark val="none"/>
        <c:tickLblPos val="nextTo"/>
        <c:crossAx val="55853824"/>
        <c:crosses val="autoZero"/>
        <c:crossBetween val="midCat"/>
      </c:valAx>
      <c:valAx>
        <c:axId val="558538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Tyhjän tilan tilavuus</a:t>
                </a:r>
              </a:p>
            </c:rich>
          </c:tx>
          <c:overlay val="0"/>
        </c:title>
        <c:numFmt formatCode="0&quot; litraa&quot;" sourceLinked="1"/>
        <c:majorTickMark val="out"/>
        <c:minorTickMark val="none"/>
        <c:tickLblPos val="nextTo"/>
        <c:crossAx val="558147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9525</xdr:rowOff>
    </xdr:from>
    <xdr:to>
      <xdr:col>15</xdr:col>
      <xdr:colOff>0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348903</xdr:colOff>
      <xdr:row>10</xdr:row>
      <xdr:rowOff>57150</xdr:rowOff>
    </xdr:from>
    <xdr:ext cx="1718021" cy="983309"/>
    <xdr:sp macro="" textlink="">
      <xdr:nvSpPr>
        <xdr:cNvPr id="4" name="Lieriö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5400000">
          <a:off x="716259" y="1451919"/>
          <a:ext cx="983309" cy="1718021"/>
        </a:xfrm>
        <a:prstGeom prst="can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vert="vert270" wrap="square" rtlCol="0" anchor="ctr">
          <a:noAutofit/>
        </a:bodyPr>
        <a:lstStyle/>
        <a:p>
          <a:pPr algn="ctr"/>
          <a:r>
            <a:rPr lang="fi-FI" sz="1100"/>
            <a:t>Polttoainesäiliön muoto</a:t>
          </a:r>
        </a:p>
      </xdr:txBody>
    </xdr:sp>
    <xdr:clientData/>
  </xdr:oneCellAnchor>
  <xdr:twoCellAnchor>
    <xdr:from>
      <xdr:col>1</xdr:col>
      <xdr:colOff>552450</xdr:colOff>
      <xdr:row>12</xdr:row>
      <xdr:rowOff>171449</xdr:rowOff>
    </xdr:from>
    <xdr:to>
      <xdr:col>1</xdr:col>
      <xdr:colOff>561975</xdr:colOff>
      <xdr:row>15</xdr:row>
      <xdr:rowOff>85724</xdr:rowOff>
    </xdr:to>
    <xdr:cxnSp macro="">
      <xdr:nvCxnSpPr>
        <xdr:cNvPr id="6" name="Suora yhdysviiv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rot="16200000" flipH="1">
          <a:off x="1704975" y="2552699"/>
          <a:ext cx="485775" cy="9525"/>
        </a:xfrm>
        <a:prstGeom prst="line">
          <a:avLst/>
        </a:prstGeom>
        <a:ln cap="flat">
          <a:solidFill>
            <a:sysClr val="windowText" lastClr="000000"/>
          </a:solidFill>
          <a:round/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466727</xdr:colOff>
      <xdr:row>16</xdr:row>
      <xdr:rowOff>9524</xdr:rowOff>
    </xdr:from>
    <xdr:to>
      <xdr:col>1</xdr:col>
      <xdr:colOff>542925</xdr:colOff>
      <xdr:row>16</xdr:row>
      <xdr:rowOff>9525</xdr:rowOff>
    </xdr:to>
    <xdr:cxnSp macro="">
      <xdr:nvCxnSpPr>
        <xdr:cNvPr id="9" name="Suora yhdysviiv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10800000" flipV="1">
          <a:off x="466727" y="2914649"/>
          <a:ext cx="1466848" cy="1"/>
        </a:xfrm>
        <a:prstGeom prst="line">
          <a:avLst/>
        </a:prstGeom>
        <a:ln cap="flat">
          <a:solidFill>
            <a:sysClr val="windowText" lastClr="000000"/>
          </a:solidFill>
          <a:round/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628650</xdr:colOff>
      <xdr:row>13</xdr:row>
      <xdr:rowOff>76200</xdr:rowOff>
    </xdr:from>
    <xdr:ext cx="451727" cy="264560"/>
    <xdr:sp macro="" textlink="">
      <xdr:nvSpPr>
        <xdr:cNvPr id="12" name="Tekstikehys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019300" y="2409825"/>
          <a:ext cx="451727" cy="264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ctr" anchorCtr="0">
          <a:spAutoFit/>
        </a:bodyPr>
        <a:lstStyle/>
        <a:p>
          <a:r>
            <a:rPr lang="fi-FI" sz="1100"/>
            <a:t>säde</a:t>
          </a:r>
        </a:p>
      </xdr:txBody>
    </xdr:sp>
    <xdr:clientData/>
  </xdr:oneCellAnchor>
  <xdr:oneCellAnchor>
    <xdr:from>
      <xdr:col>0</xdr:col>
      <xdr:colOff>914400</xdr:colOff>
      <xdr:row>15</xdr:row>
      <xdr:rowOff>171450</xdr:rowOff>
    </xdr:from>
    <xdr:ext cx="541815" cy="264560"/>
    <xdr:sp macro="" textlink="">
      <xdr:nvSpPr>
        <xdr:cNvPr id="13" name="Tekstikehys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914400" y="2886075"/>
          <a:ext cx="541815" cy="264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ctr" anchorCtr="0">
          <a:spAutoFit/>
        </a:bodyPr>
        <a:lstStyle/>
        <a:p>
          <a:r>
            <a:rPr lang="fi-FI" sz="1100"/>
            <a:t>pituus</a:t>
          </a:r>
        </a:p>
      </xdr:txBody>
    </xdr:sp>
    <xdr:clientData/>
  </xdr:oneCellAnchor>
  <xdr:twoCellAnchor>
    <xdr:from>
      <xdr:col>0</xdr:col>
      <xdr:colOff>561976</xdr:colOff>
      <xdr:row>14</xdr:row>
      <xdr:rowOff>19049</xdr:rowOff>
    </xdr:from>
    <xdr:to>
      <xdr:col>0</xdr:col>
      <xdr:colOff>561976</xdr:colOff>
      <xdr:row>15</xdr:row>
      <xdr:rowOff>76198</xdr:rowOff>
    </xdr:to>
    <xdr:cxnSp macro="">
      <xdr:nvCxnSpPr>
        <xdr:cNvPr id="8" name="Suora yhdysviiv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rot="5400000">
          <a:off x="438151" y="2666999"/>
          <a:ext cx="247649" cy="0"/>
        </a:xfrm>
        <a:prstGeom prst="line">
          <a:avLst/>
        </a:prstGeom>
        <a:ln cap="flat">
          <a:solidFill>
            <a:sysClr val="windowText" lastClr="000000"/>
          </a:solidFill>
          <a:round/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533400</xdr:colOff>
      <xdr:row>14</xdr:row>
      <xdr:rowOff>9525</xdr:rowOff>
    </xdr:from>
    <xdr:ext cx="635943" cy="264560"/>
    <xdr:sp macro="" textlink="">
      <xdr:nvSpPr>
        <xdr:cNvPr id="11" name="Tekstikehys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33400" y="2533650"/>
          <a:ext cx="635943" cy="264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ctr" anchorCtr="0">
          <a:spAutoFit/>
        </a:bodyPr>
        <a:lstStyle/>
        <a:p>
          <a:r>
            <a:rPr lang="fi-FI" sz="1100"/>
            <a:t>korkeus</a:t>
          </a:r>
        </a:p>
      </xdr:txBody>
    </xdr:sp>
    <xdr:clientData/>
  </xdr:oneCellAnchor>
  <xdr:oneCellAnchor>
    <xdr:from>
      <xdr:col>0</xdr:col>
      <xdr:colOff>190500</xdr:colOff>
      <xdr:row>8</xdr:row>
      <xdr:rowOff>180975</xdr:rowOff>
    </xdr:from>
    <xdr:ext cx="2094228" cy="264560"/>
    <xdr:sp macro="" textlink="">
      <xdr:nvSpPr>
        <xdr:cNvPr id="14" name="Tekstikehys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0500" y="1562100"/>
          <a:ext cx="2094228" cy="2645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ctr" anchorCtr="0">
          <a:spAutoFit/>
        </a:bodyPr>
        <a:lstStyle/>
        <a:p>
          <a:r>
            <a:rPr lang="fi-FI" sz="1100"/>
            <a:t>Muokattavat parametrit merkitty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8"/>
  <sheetViews>
    <sheetView tabSelected="1" workbookViewId="0">
      <selection activeCell="B2" sqref="B2"/>
    </sheetView>
  </sheetViews>
  <sheetFormatPr defaultRowHeight="14.4" x14ac:dyDescent="0.3"/>
  <cols>
    <col min="1" max="1" width="20.88671875" bestFit="1" customWidth="1"/>
    <col min="2" max="2" width="15" bestFit="1" customWidth="1"/>
  </cols>
  <sheetData>
    <row r="1" spans="1:2" ht="18" x14ac:dyDescent="0.35">
      <c r="A1" s="9" t="s">
        <v>9</v>
      </c>
      <c r="B1" s="9"/>
    </row>
    <row r="2" spans="1:2" x14ac:dyDescent="0.3">
      <c r="A2" s="5" t="s">
        <v>7</v>
      </c>
      <c r="B2" s="8">
        <v>50</v>
      </c>
    </row>
    <row r="3" spans="1:2" x14ac:dyDescent="0.3">
      <c r="A3" s="5" t="s">
        <v>1</v>
      </c>
      <c r="B3" s="8">
        <v>25</v>
      </c>
    </row>
    <row r="4" spans="1:2" x14ac:dyDescent="0.3">
      <c r="A4" s="5" t="s">
        <v>8</v>
      </c>
      <c r="B4" s="8">
        <v>200</v>
      </c>
    </row>
    <row r="5" spans="1:2" x14ac:dyDescent="0.3">
      <c r="A5" s="5" t="s">
        <v>2</v>
      </c>
      <c r="B5" s="6">
        <f>(PI()*POWER(B$2,2)*B$4)/1000</f>
        <v>1570.7963267948965</v>
      </c>
    </row>
    <row r="6" spans="1:2" hidden="1" x14ac:dyDescent="0.3">
      <c r="A6" s="5" t="s">
        <v>3</v>
      </c>
      <c r="B6" s="7">
        <f>(ACOS((B2-B3)/B2)*2)</f>
        <v>2.0943951023931953</v>
      </c>
    </row>
    <row r="7" spans="1:2" x14ac:dyDescent="0.3">
      <c r="A7" s="5" t="s">
        <v>4</v>
      </c>
      <c r="B7" s="6">
        <f>((1/2)*POWER(B2,2)*B4*(B6-SIN(B6)))/1000</f>
        <v>307.09242465218915</v>
      </c>
    </row>
    <row r="8" spans="1:2" x14ac:dyDescent="0.3">
      <c r="A8" s="5" t="s">
        <v>5</v>
      </c>
      <c r="B8" s="6">
        <f>B5-B7</f>
        <v>1263.7039021427072</v>
      </c>
    </row>
  </sheetData>
  <sheetProtection password="E775" sheet="1" objects="1" scenarios="1" selectLockedCells="1"/>
  <mergeCells count="1">
    <mergeCell ref="A1:B1"/>
  </mergeCells>
  <dataValidations count="1">
    <dataValidation type="whole" errorStyle="information" allowBlank="1" showErrorMessage="1" errorTitle="Tarkista arvo!" error="Polttoaineen korkeus voi olla maksimissaan kaksi kertaa säteen suuruinen ja minimissään nolla." sqref="B3" xr:uid="{00000000-0002-0000-0000-000000000000}">
      <formula1>0</formula1>
      <formula2>2*B2</formula2>
    </dataValidation>
  </dataValidations>
  <pageMargins left="0.7" right="0.7" top="0.75" bottom="0.75" header="0.3" footer="0.3"/>
  <pageSetup paperSize="9" scale="81" orientation="landscape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9"/>
  <sheetViews>
    <sheetView workbookViewId="0">
      <selection sqref="A1:E1"/>
    </sheetView>
  </sheetViews>
  <sheetFormatPr defaultRowHeight="14.4" x14ac:dyDescent="0.3"/>
  <cols>
    <col min="1" max="1" width="20.88671875" bestFit="1" customWidth="1"/>
    <col min="2" max="2" width="10" bestFit="1" customWidth="1"/>
    <col min="3" max="5" width="15" bestFit="1" customWidth="1"/>
  </cols>
  <sheetData>
    <row r="1" spans="1:5" ht="18" x14ac:dyDescent="0.35">
      <c r="A1" s="10" t="s">
        <v>6</v>
      </c>
      <c r="B1" s="10"/>
      <c r="C1" s="10"/>
      <c r="D1" s="10"/>
      <c r="E1" s="10"/>
    </row>
    <row r="2" spans="1:5" x14ac:dyDescent="0.3">
      <c r="A2" s="4" t="s">
        <v>0</v>
      </c>
      <c r="B2">
        <v>0</v>
      </c>
      <c r="C2">
        <v>0.5</v>
      </c>
      <c r="D2">
        <v>1</v>
      </c>
      <c r="E2">
        <v>1.5</v>
      </c>
    </row>
    <row r="3" spans="1:5" x14ac:dyDescent="0.3">
      <c r="A3" s="4" t="s">
        <v>7</v>
      </c>
      <c r="B3" s="1">
        <f>'Farmarisäiliön tiedot'!$B$2</f>
        <v>50</v>
      </c>
      <c r="C3" s="1">
        <f>'Farmarisäiliön tiedot'!$B$2</f>
        <v>50</v>
      </c>
      <c r="D3" s="1">
        <f>'Farmarisäiliön tiedot'!$B$2</f>
        <v>50</v>
      </c>
      <c r="E3" s="1">
        <f>'Farmarisäiliön tiedot'!$B$2</f>
        <v>50</v>
      </c>
    </row>
    <row r="4" spans="1:5" x14ac:dyDescent="0.3">
      <c r="A4" s="4" t="s">
        <v>1</v>
      </c>
      <c r="B4" s="1">
        <f>B$3*B$2</f>
        <v>0</v>
      </c>
      <c r="C4" s="1">
        <f t="shared" ref="C4:E4" si="0">C$3*C$2</f>
        <v>25</v>
      </c>
      <c r="D4" s="1">
        <f t="shared" si="0"/>
        <v>50</v>
      </c>
      <c r="E4" s="1">
        <f t="shared" si="0"/>
        <v>75</v>
      </c>
    </row>
    <row r="5" spans="1:5" x14ac:dyDescent="0.3">
      <c r="A5" s="4" t="s">
        <v>8</v>
      </c>
      <c r="B5" s="1">
        <f>'Farmarisäiliön tiedot'!$B$4</f>
        <v>200</v>
      </c>
      <c r="C5" s="1">
        <f>'Farmarisäiliön tiedot'!$B$4</f>
        <v>200</v>
      </c>
      <c r="D5" s="1">
        <f>'Farmarisäiliön tiedot'!$B$4</f>
        <v>200</v>
      </c>
      <c r="E5" s="1">
        <f>'Farmarisäiliön tiedot'!$B$4</f>
        <v>200</v>
      </c>
    </row>
    <row r="6" spans="1:5" x14ac:dyDescent="0.3">
      <c r="A6" s="4" t="s">
        <v>2</v>
      </c>
      <c r="B6" s="2">
        <f>(PI()*POWER(B$3,2)*B$5)/1000</f>
        <v>1570.7963267948965</v>
      </c>
      <c r="C6" s="2">
        <f t="shared" ref="C6:E6" si="1">(PI()*POWER(C$3,2)*C$5)/1000</f>
        <v>1570.7963267948965</v>
      </c>
      <c r="D6" s="2">
        <f t="shared" si="1"/>
        <v>1570.7963267948965</v>
      </c>
      <c r="E6" s="2">
        <f t="shared" si="1"/>
        <v>1570.7963267948965</v>
      </c>
    </row>
    <row r="7" spans="1:5" x14ac:dyDescent="0.3">
      <c r="A7" s="4" t="s">
        <v>3</v>
      </c>
      <c r="B7" s="3">
        <f>(ACOS((B$3-B$4)/B$3)*2)</f>
        <v>0</v>
      </c>
      <c r="C7" s="3">
        <f t="shared" ref="C7:E7" si="2">(ACOS((C$3-C$4)/C$3)*2)</f>
        <v>2.0943951023931953</v>
      </c>
      <c r="D7" s="3">
        <f t="shared" si="2"/>
        <v>3.1415926535897931</v>
      </c>
      <c r="E7" s="3">
        <f t="shared" si="2"/>
        <v>4.1887902047863914</v>
      </c>
    </row>
    <row r="8" spans="1:5" x14ac:dyDescent="0.3">
      <c r="A8" s="4" t="s">
        <v>4</v>
      </c>
      <c r="B8" s="2">
        <f>((1/2)*POWER(B$3,2)*B$5*(B$7-SIN(B$7)))/1000</f>
        <v>0</v>
      </c>
      <c r="C8" s="2">
        <f t="shared" ref="C8:E8" si="3">((1/2)*POWER(C$3,2)*C$5*(C$7-SIN(C$7)))/1000</f>
        <v>307.09242465218915</v>
      </c>
      <c r="D8" s="2">
        <f t="shared" si="3"/>
        <v>785.39816339744823</v>
      </c>
      <c r="E8" s="2">
        <f t="shared" si="3"/>
        <v>1263.7039021427076</v>
      </c>
    </row>
    <row r="9" spans="1:5" x14ac:dyDescent="0.3">
      <c r="A9" s="4" t="s">
        <v>5</v>
      </c>
      <c r="B9" s="2">
        <f>B$6-B$8</f>
        <v>1570.7963267948965</v>
      </c>
      <c r="C9" s="2">
        <f t="shared" ref="C9:E9" si="4">C$6-C$8</f>
        <v>1263.7039021427072</v>
      </c>
      <c r="D9" s="2">
        <f t="shared" si="4"/>
        <v>785.39816339744823</v>
      </c>
      <c r="E9" s="2">
        <f t="shared" si="4"/>
        <v>307.09242465218881</v>
      </c>
    </row>
  </sheetData>
  <sheetProtection password="E775" sheet="1" objects="1" scenarios="1" selectLockedCells="1" selectUnlockedCells="1"/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Farmarisäiliön tiedot</vt:lpstr>
      <vt:lpstr>Tiedot kuvaajaan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Sippola Jussi</dc:creator>
  <cp:lastModifiedBy>Johanna&amp;Jussi</cp:lastModifiedBy>
  <cp:lastPrinted>2010-02-23T19:01:40Z</cp:lastPrinted>
  <dcterms:created xsi:type="dcterms:W3CDTF">2010-02-22T18:11:00Z</dcterms:created>
  <dcterms:modified xsi:type="dcterms:W3CDTF">2020-01-04T12:01:17Z</dcterms:modified>
</cp:coreProperties>
</file>